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hptr 4\Forms\Auth Pit\"/>
    </mc:Choice>
  </mc:AlternateContent>
  <xr:revisionPtr revIDLastSave="0" documentId="14_{35F8D135-BCEA-4BD1-903E-8DDEF94A1163}" xr6:coauthVersionLast="47" xr6:coauthVersionMax="47" xr10:uidLastSave="{00000000-0000-0000-0000-000000000000}"/>
  <bookViews>
    <workbookView xWindow="-120" yWindow="-120" windowWidth="29040" windowHeight="15840" xr2:uid="{8BD70C48-07C5-45E3-92BA-2DB1A1CB61D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1" l="1"/>
  <c r="D79" i="1" s="1"/>
  <c r="C35" i="1"/>
  <c r="D35" i="1" s="1"/>
  <c r="C14" i="1"/>
  <c r="D14" i="1" s="1"/>
</calcChain>
</file>

<file path=xl/sharedStrings.xml><?xml version="1.0" encoding="utf-8"?>
<sst xmlns="http://schemas.openxmlformats.org/spreadsheetml/2006/main" count="23" uniqueCount="16">
  <si>
    <t>§4.115(c)(3)(A)</t>
  </si>
  <si>
    <t>§4.115(c)(3)(B)</t>
  </si>
  <si>
    <t>Required Financial Security</t>
  </si>
  <si>
    <t>Total:</t>
  </si>
  <si>
    <t>Capacity (bbl)</t>
  </si>
  <si>
    <t xml:space="preserve">Pit ID </t>
  </si>
  <si>
    <t>Pit ID</t>
  </si>
  <si>
    <t>RAILROAD COMMISSION OF TEXAS</t>
  </si>
  <si>
    <r>
      <t xml:space="preserve">A person operating </t>
    </r>
    <r>
      <rPr>
        <b/>
        <sz val="11"/>
        <color theme="1"/>
        <rFont val="Aptos Narrow"/>
        <family val="2"/>
        <scheme val="minor"/>
      </rPr>
      <t>five or less</t>
    </r>
    <r>
      <rPr>
        <sz val="11"/>
        <color theme="1"/>
        <rFont val="Aptos Narrow"/>
        <family val="2"/>
        <scheme val="minor"/>
      </rPr>
      <t xml:space="preserve"> pits may file a performance bond, letter of credit, or cash deposit in an amount equal to $1.00 per barrel of total pit capacity</t>
    </r>
  </si>
  <si>
    <r>
      <t xml:space="preserve">A person operating </t>
    </r>
    <r>
      <rPr>
        <b/>
        <sz val="11"/>
        <color theme="1"/>
        <rFont val="Aptos Narrow"/>
        <family val="2"/>
        <scheme val="minor"/>
      </rPr>
      <t>more than five</t>
    </r>
    <r>
      <rPr>
        <sz val="11"/>
        <color theme="1"/>
        <rFont val="Aptos Narrow"/>
        <family val="2"/>
        <scheme val="minor"/>
      </rPr>
      <t xml:space="preserve"> pits may file a performance bond, letter of credit, or cash deposit in an amount equal to:</t>
    </r>
  </si>
  <si>
    <r>
      <rPr>
        <b/>
        <sz val="11"/>
        <color theme="1"/>
        <rFont val="Aptos Narrow"/>
        <family val="2"/>
        <scheme val="minor"/>
      </rPr>
      <t xml:space="preserve">(i) </t>
    </r>
    <r>
      <rPr>
        <sz val="11"/>
        <color theme="1"/>
        <rFont val="Aptos Narrow"/>
        <family val="2"/>
        <scheme val="minor"/>
      </rPr>
      <t>the greater of $1.00 per barrel of water for ten percent of an operator's total produced water recycling pit capacity or $1,000,000; or</t>
    </r>
  </si>
  <si>
    <r>
      <rPr>
        <b/>
        <sz val="11"/>
        <color theme="1"/>
        <rFont val="Aptos Narrow"/>
        <family val="2"/>
        <scheme val="minor"/>
      </rPr>
      <t xml:space="preserve">(ii) </t>
    </r>
    <r>
      <rPr>
        <sz val="11"/>
        <color theme="1"/>
        <rFont val="Aptos Narrow"/>
        <family val="2"/>
        <scheme val="minor"/>
      </rPr>
      <t>$200,000 per pit, capped at $5,000,000.</t>
    </r>
  </si>
  <si>
    <t xml:space="preserve">Oil &amp; Gas Division | Technical Permitting      </t>
  </si>
  <si>
    <t>Authorized Pit Financial Security Calculator</t>
  </si>
  <si>
    <r>
      <t xml:space="preserve">RAILROAD COMMISSION OF TEXAS                                                                      </t>
    </r>
    <r>
      <rPr>
        <sz val="12"/>
        <color theme="1"/>
        <rFont val="Aptos Narrow"/>
        <family val="2"/>
        <scheme val="minor"/>
      </rPr>
      <t xml:space="preserve">                                                                                        </t>
    </r>
  </si>
  <si>
    <t>Oil &amp; Gas Division | Technical Permitting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</si>
</sst>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3" fontId="0" fillId="2" borderId="1" xfId="0" applyNumberFormat="1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0" borderId="0" xfId="0" applyBorder="1"/>
    <xf numFmtId="164" fontId="0" fillId="0" borderId="0" xfId="0" applyNumberFormat="1" applyBorder="1" applyAlignment="1">
      <alignment horizontal="left"/>
    </xf>
    <xf numFmtId="164" fontId="0" fillId="0" borderId="7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left"/>
    </xf>
    <xf numFmtId="0" fontId="0" fillId="2" borderId="8" xfId="0" applyFill="1" applyBorder="1" applyAlignment="1">
      <alignment horizontal="left"/>
    </xf>
    <xf numFmtId="3" fontId="0" fillId="2" borderId="9" xfId="0" applyNumberFormat="1" applyFill="1" applyBorder="1" applyAlignment="1">
      <alignment horizontal="left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3" fontId="0" fillId="2" borderId="4" xfId="0" applyNumberFormat="1" applyFill="1" applyBorder="1" applyAlignment="1">
      <alignment horizontal="left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2" borderId="20" xfId="0" applyFill="1" applyBorder="1" applyAlignment="1">
      <alignment horizontal="left"/>
    </xf>
    <xf numFmtId="3" fontId="0" fillId="2" borderId="21" xfId="0" applyNumberFormat="1" applyFill="1" applyBorder="1" applyAlignment="1">
      <alignment horizontal="left"/>
    </xf>
    <xf numFmtId="164" fontId="0" fillId="0" borderId="21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0" fillId="0" borderId="11" xfId="0" applyBorder="1"/>
    <xf numFmtId="3" fontId="0" fillId="0" borderId="23" xfId="0" applyNumberFormat="1" applyBorder="1" applyAlignment="1">
      <alignment horizontal="left"/>
    </xf>
    <xf numFmtId="164" fontId="0" fillId="0" borderId="23" xfId="0" applyNumberFormat="1" applyBorder="1" applyAlignment="1">
      <alignment horizontal="left"/>
    </xf>
    <xf numFmtId="164" fontId="0" fillId="0" borderId="12" xfId="0" applyNumberFormat="1" applyBorder="1" applyAlignment="1">
      <alignment horizontal="left"/>
    </xf>
    <xf numFmtId="3" fontId="0" fillId="0" borderId="1" xfId="0" applyNumberFormat="1" applyBorder="1"/>
    <xf numFmtId="3" fontId="0" fillId="0" borderId="4" xfId="0" applyNumberFormat="1" applyBorder="1"/>
    <xf numFmtId="164" fontId="0" fillId="0" borderId="4" xfId="0" applyNumberFormat="1" applyBorder="1" applyAlignment="1">
      <alignment horizontal="left"/>
    </xf>
    <xf numFmtId="164" fontId="0" fillId="0" borderId="5" xfId="0" applyNumberFormat="1" applyBorder="1" applyAlignment="1">
      <alignment horizontal="left"/>
    </xf>
    <xf numFmtId="164" fontId="0" fillId="0" borderId="7" xfId="0" applyNumberFormat="1" applyBorder="1" applyAlignment="1">
      <alignment horizontal="left"/>
    </xf>
    <xf numFmtId="3" fontId="0" fillId="0" borderId="21" xfId="0" applyNumberFormat="1" applyBorder="1"/>
    <xf numFmtId="164" fontId="0" fillId="0" borderId="21" xfId="0" applyNumberFormat="1" applyBorder="1" applyAlignment="1">
      <alignment horizontal="left"/>
    </xf>
    <xf numFmtId="164" fontId="0" fillId="0" borderId="22" xfId="0" applyNumberFormat="1" applyBorder="1" applyAlignment="1">
      <alignment horizontal="left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0" fillId="0" borderId="0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57150</xdr:rowOff>
    </xdr:from>
    <xdr:to>
      <xdr:col>1</xdr:col>
      <xdr:colOff>231708</xdr:colOff>
      <xdr:row>2</xdr:row>
      <xdr:rowOff>206561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848390-EB92-F886-0E39-B79059B61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57150"/>
          <a:ext cx="688908" cy="682811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37</xdr:row>
      <xdr:rowOff>180975</xdr:rowOff>
    </xdr:from>
    <xdr:to>
      <xdr:col>1</xdr:col>
      <xdr:colOff>250758</xdr:colOff>
      <xdr:row>41</xdr:row>
      <xdr:rowOff>6536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ACE8D1-0E63-B1E6-8FBD-2F02FE035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0" y="8496300"/>
          <a:ext cx="688908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E4C78-B163-4E2B-933F-241393732A93}">
  <dimension ref="A1:F79"/>
  <sheetViews>
    <sheetView tabSelected="1" topLeftCell="A12" zoomScaleNormal="100" zoomScaleSheetLayoutView="100" workbookViewId="0">
      <selection activeCell="I18" sqref="I18"/>
    </sheetView>
  </sheetViews>
  <sheetFormatPr defaultRowHeight="15" x14ac:dyDescent="0.25"/>
  <cols>
    <col min="1" max="1" width="9.7109375" customWidth="1"/>
    <col min="2" max="2" width="15.85546875" customWidth="1"/>
    <col min="3" max="3" width="13.42578125" bestFit="1" customWidth="1"/>
    <col min="4" max="4" width="25.28515625" bestFit="1" customWidth="1"/>
    <col min="5" max="6" width="9.7109375" customWidth="1"/>
  </cols>
  <sheetData>
    <row r="1" spans="1:6" ht="21" customHeight="1" x14ac:dyDescent="0.25">
      <c r="A1" s="47" t="s">
        <v>14</v>
      </c>
      <c r="B1" s="47"/>
      <c r="C1" s="47"/>
      <c r="D1" s="47"/>
      <c r="E1" s="47"/>
      <c r="F1" s="47"/>
    </row>
    <row r="2" spans="1:6" ht="21" customHeight="1" x14ac:dyDescent="0.25">
      <c r="A2" s="48"/>
      <c r="B2" s="49" t="s">
        <v>12</v>
      </c>
      <c r="C2" s="49"/>
      <c r="D2" s="49"/>
      <c r="E2" s="49"/>
      <c r="F2" s="48"/>
    </row>
    <row r="3" spans="1:6" ht="18" customHeight="1" x14ac:dyDescent="0.25">
      <c r="A3" s="48"/>
      <c r="B3" s="51" t="s">
        <v>13</v>
      </c>
      <c r="C3" s="51"/>
      <c r="D3" s="51"/>
      <c r="E3" s="51"/>
      <c r="F3" s="48"/>
    </row>
    <row r="4" spans="1:6" ht="18" customHeight="1" x14ac:dyDescent="0.25">
      <c r="A4" s="48"/>
      <c r="B4" s="52"/>
      <c r="C4" s="52"/>
      <c r="D4" s="52"/>
      <c r="E4" s="52"/>
      <c r="F4" s="48"/>
    </row>
    <row r="6" spans="1:6" ht="45" customHeight="1" x14ac:dyDescent="0.25">
      <c r="B6" s="3" t="s">
        <v>0</v>
      </c>
      <c r="C6" s="2" t="s">
        <v>8</v>
      </c>
      <c r="D6" s="2"/>
      <c r="E6" s="2"/>
    </row>
    <row r="7" spans="1:6" ht="15.75" thickBot="1" x14ac:dyDescent="0.3"/>
    <row r="8" spans="1:6" ht="15.75" thickBot="1" x14ac:dyDescent="0.3">
      <c r="B8" s="17" t="s">
        <v>5</v>
      </c>
      <c r="C8" s="17" t="s">
        <v>4</v>
      </c>
      <c r="D8" s="18" t="s">
        <v>2</v>
      </c>
      <c r="E8" s="19"/>
    </row>
    <row r="9" spans="1:6" x14ac:dyDescent="0.25">
      <c r="B9" s="13">
        <v>1</v>
      </c>
      <c r="C9" s="14">
        <v>0</v>
      </c>
      <c r="D9" s="15"/>
      <c r="E9" s="16"/>
    </row>
    <row r="10" spans="1:6" x14ac:dyDescent="0.25">
      <c r="B10" s="7">
        <v>2</v>
      </c>
      <c r="C10" s="6">
        <v>0</v>
      </c>
      <c r="D10" s="11"/>
      <c r="E10" s="10"/>
    </row>
    <row r="11" spans="1:6" x14ac:dyDescent="0.25">
      <c r="B11" s="7">
        <v>3</v>
      </c>
      <c r="C11" s="6">
        <v>0</v>
      </c>
      <c r="D11" s="11"/>
      <c r="E11" s="10"/>
    </row>
    <row r="12" spans="1:6" x14ac:dyDescent="0.25">
      <c r="B12" s="7">
        <v>4</v>
      </c>
      <c r="C12" s="6">
        <v>0</v>
      </c>
      <c r="D12" s="11"/>
      <c r="E12" s="10"/>
    </row>
    <row r="13" spans="1:6" ht="15.75" thickBot="1" x14ac:dyDescent="0.3">
      <c r="B13" s="31">
        <v>5</v>
      </c>
      <c r="C13" s="32">
        <v>0</v>
      </c>
      <c r="D13" s="33"/>
      <c r="E13" s="34"/>
    </row>
    <row r="14" spans="1:6" ht="15.75" thickBot="1" x14ac:dyDescent="0.3">
      <c r="B14" s="35" t="s">
        <v>3</v>
      </c>
      <c r="C14" s="36">
        <f>SUM(C9:C13)</f>
        <v>0</v>
      </c>
      <c r="D14" s="37">
        <f>C14</f>
        <v>0</v>
      </c>
      <c r="E14" s="38"/>
    </row>
    <row r="15" spans="1:6" x14ac:dyDescent="0.25">
      <c r="B15" s="8"/>
      <c r="C15" s="53"/>
      <c r="D15" s="9"/>
      <c r="E15" s="9"/>
    </row>
    <row r="17" spans="2:5" ht="45.75" customHeight="1" x14ac:dyDescent="0.25">
      <c r="B17" s="3" t="s">
        <v>1</v>
      </c>
      <c r="C17" s="2" t="s">
        <v>9</v>
      </c>
      <c r="D17" s="2"/>
      <c r="E17" s="2"/>
    </row>
    <row r="18" spans="2:5" ht="15" customHeight="1" x14ac:dyDescent="0.25">
      <c r="B18" s="5"/>
      <c r="C18" s="5"/>
      <c r="D18" s="5"/>
      <c r="E18" s="5"/>
    </row>
    <row r="19" spans="2:5" ht="30" customHeight="1" x14ac:dyDescent="0.25">
      <c r="B19" s="2" t="s">
        <v>10</v>
      </c>
      <c r="C19" s="2"/>
      <c r="D19" s="2"/>
      <c r="E19" s="2"/>
    </row>
    <row r="20" spans="2:5" ht="15.75" thickBot="1" x14ac:dyDescent="0.3"/>
    <row r="21" spans="2:5" ht="15.75" thickBot="1" x14ac:dyDescent="0.3">
      <c r="B21" s="23" t="s">
        <v>6</v>
      </c>
      <c r="C21" s="24" t="s">
        <v>4</v>
      </c>
      <c r="D21" s="25" t="s">
        <v>2</v>
      </c>
      <c r="E21" s="26"/>
    </row>
    <row r="22" spans="2:5" x14ac:dyDescent="0.25">
      <c r="B22" s="27">
        <v>1</v>
      </c>
      <c r="C22" s="28">
        <v>0</v>
      </c>
      <c r="D22" s="29"/>
      <c r="E22" s="30"/>
    </row>
    <row r="23" spans="2:5" x14ac:dyDescent="0.25">
      <c r="B23" s="7">
        <v>2</v>
      </c>
      <c r="C23" s="6">
        <v>0</v>
      </c>
      <c r="D23" s="11"/>
      <c r="E23" s="10"/>
    </row>
    <row r="24" spans="2:5" x14ac:dyDescent="0.25">
      <c r="B24" s="7">
        <v>3</v>
      </c>
      <c r="C24" s="6">
        <v>0</v>
      </c>
      <c r="D24" s="11"/>
      <c r="E24" s="10"/>
    </row>
    <row r="25" spans="2:5" x14ac:dyDescent="0.25">
      <c r="B25" s="7">
        <v>4</v>
      </c>
      <c r="C25" s="6">
        <v>0</v>
      </c>
      <c r="D25" s="11"/>
      <c r="E25" s="10"/>
    </row>
    <row r="26" spans="2:5" x14ac:dyDescent="0.25">
      <c r="B26" s="7">
        <v>5</v>
      </c>
      <c r="C26" s="6">
        <v>0</v>
      </c>
      <c r="D26" s="11"/>
      <c r="E26" s="10"/>
    </row>
    <row r="27" spans="2:5" x14ac:dyDescent="0.25">
      <c r="B27" s="7">
        <v>6</v>
      </c>
      <c r="C27" s="6">
        <v>0</v>
      </c>
      <c r="D27" s="11"/>
      <c r="E27" s="10"/>
    </row>
    <row r="28" spans="2:5" x14ac:dyDescent="0.25">
      <c r="B28" s="7">
        <v>7</v>
      </c>
      <c r="C28" s="6">
        <v>0</v>
      </c>
      <c r="D28" s="11"/>
      <c r="E28" s="10"/>
    </row>
    <row r="29" spans="2:5" x14ac:dyDescent="0.25">
      <c r="B29" s="7">
        <v>8</v>
      </c>
      <c r="C29" s="6">
        <v>0</v>
      </c>
      <c r="D29" s="11"/>
      <c r="E29" s="10"/>
    </row>
    <row r="30" spans="2:5" x14ac:dyDescent="0.25">
      <c r="B30" s="7">
        <v>9</v>
      </c>
      <c r="C30" s="6">
        <v>0</v>
      </c>
      <c r="D30" s="11"/>
      <c r="E30" s="10"/>
    </row>
    <row r="31" spans="2:5" x14ac:dyDescent="0.25">
      <c r="B31" s="7">
        <v>10</v>
      </c>
      <c r="C31" s="6">
        <v>0</v>
      </c>
      <c r="D31" s="11"/>
      <c r="E31" s="10"/>
    </row>
    <row r="32" spans="2:5" x14ac:dyDescent="0.25">
      <c r="B32" s="7">
        <v>11</v>
      </c>
      <c r="C32" s="6">
        <v>0</v>
      </c>
      <c r="D32" s="11"/>
      <c r="E32" s="10"/>
    </row>
    <row r="33" spans="1:6" x14ac:dyDescent="0.25">
      <c r="B33" s="7">
        <v>12</v>
      </c>
      <c r="C33" s="6">
        <v>0</v>
      </c>
      <c r="D33" s="11"/>
      <c r="E33" s="10"/>
    </row>
    <row r="34" spans="1:6" ht="15.75" thickBot="1" x14ac:dyDescent="0.3">
      <c r="B34" s="31">
        <v>13</v>
      </c>
      <c r="C34" s="32">
        <v>0</v>
      </c>
      <c r="D34" s="33"/>
      <c r="E34" s="34"/>
    </row>
    <row r="35" spans="1:6" ht="15.75" thickBot="1" x14ac:dyDescent="0.3">
      <c r="B35" s="35" t="s">
        <v>3</v>
      </c>
      <c r="C35" s="36">
        <f>SUM(C22:C34)</f>
        <v>0</v>
      </c>
      <c r="D35" s="37">
        <f>IF(0.1*C35&lt;=1000000,1000000,0.1*C35)</f>
        <v>1000000</v>
      </c>
      <c r="E35" s="38"/>
    </row>
    <row r="36" spans="1:6" x14ac:dyDescent="0.25">
      <c r="B36" s="8"/>
      <c r="C36" s="53"/>
      <c r="D36" s="9"/>
      <c r="E36" s="9"/>
    </row>
    <row r="39" spans="1:6" ht="21" x14ac:dyDescent="0.35">
      <c r="A39" s="4" t="s">
        <v>7</v>
      </c>
      <c r="B39" s="4"/>
      <c r="C39" s="4"/>
      <c r="D39" s="4"/>
      <c r="E39" s="4"/>
      <c r="F39" s="4"/>
    </row>
    <row r="40" spans="1:6" ht="15.75" x14ac:dyDescent="0.25">
      <c r="B40" s="50" t="s">
        <v>15</v>
      </c>
      <c r="C40" s="50"/>
      <c r="D40" s="50"/>
      <c r="E40" s="50"/>
    </row>
    <row r="41" spans="1:6" ht="15.75" x14ac:dyDescent="0.25">
      <c r="B41" s="51" t="s">
        <v>13</v>
      </c>
      <c r="C41" s="51"/>
      <c r="D41" s="51"/>
      <c r="E41" s="51"/>
    </row>
    <row r="43" spans="1:6" x14ac:dyDescent="0.25">
      <c r="B43" s="1" t="s">
        <v>11</v>
      </c>
      <c r="C43" s="1"/>
      <c r="D43" s="1"/>
    </row>
    <row r="44" spans="1:6" ht="15.75" thickBot="1" x14ac:dyDescent="0.3"/>
    <row r="45" spans="1:6" ht="15.75" thickBot="1" x14ac:dyDescent="0.3">
      <c r="B45" s="20" t="s">
        <v>6</v>
      </c>
      <c r="C45" s="17"/>
      <c r="D45" s="21" t="s">
        <v>2</v>
      </c>
      <c r="E45" s="22"/>
    </row>
    <row r="46" spans="1:6" x14ac:dyDescent="0.25">
      <c r="B46" s="27">
        <v>1</v>
      </c>
      <c r="C46" s="40"/>
      <c r="D46" s="41"/>
      <c r="E46" s="42"/>
    </row>
    <row r="47" spans="1:6" x14ac:dyDescent="0.25">
      <c r="B47" s="7">
        <v>2</v>
      </c>
      <c r="C47" s="39"/>
      <c r="D47" s="12"/>
      <c r="E47" s="43"/>
    </row>
    <row r="48" spans="1:6" x14ac:dyDescent="0.25">
      <c r="B48" s="7">
        <v>3</v>
      </c>
      <c r="C48" s="39"/>
      <c r="D48" s="12"/>
      <c r="E48" s="43"/>
    </row>
    <row r="49" spans="2:5" x14ac:dyDescent="0.25">
      <c r="B49" s="7">
        <v>4</v>
      </c>
      <c r="C49" s="39"/>
      <c r="D49" s="12"/>
      <c r="E49" s="43"/>
    </row>
    <row r="50" spans="2:5" x14ac:dyDescent="0.25">
      <c r="B50" s="7">
        <v>5</v>
      </c>
      <c r="C50" s="39"/>
      <c r="D50" s="12"/>
      <c r="E50" s="43"/>
    </row>
    <row r="51" spans="2:5" x14ac:dyDescent="0.25">
      <c r="B51" s="7">
        <v>6</v>
      </c>
      <c r="C51" s="39"/>
      <c r="D51" s="12"/>
      <c r="E51" s="43"/>
    </row>
    <row r="52" spans="2:5" x14ac:dyDescent="0.25">
      <c r="B52" s="7">
        <v>7</v>
      </c>
      <c r="C52" s="39"/>
      <c r="D52" s="12"/>
      <c r="E52" s="43"/>
    </row>
    <row r="53" spans="2:5" x14ac:dyDescent="0.25">
      <c r="B53" s="7">
        <v>8</v>
      </c>
      <c r="C53" s="39"/>
      <c r="D53" s="12"/>
      <c r="E53" s="43"/>
    </row>
    <row r="54" spans="2:5" x14ac:dyDescent="0.25">
      <c r="B54" s="7">
        <v>9</v>
      </c>
      <c r="C54" s="39"/>
      <c r="D54" s="12"/>
      <c r="E54" s="43"/>
    </row>
    <row r="55" spans="2:5" x14ac:dyDescent="0.25">
      <c r="B55" s="7">
        <v>10</v>
      </c>
      <c r="C55" s="39"/>
      <c r="D55" s="12"/>
      <c r="E55" s="43"/>
    </row>
    <row r="56" spans="2:5" x14ac:dyDescent="0.25">
      <c r="B56" s="7">
        <v>11</v>
      </c>
      <c r="C56" s="39"/>
      <c r="D56" s="12"/>
      <c r="E56" s="43"/>
    </row>
    <row r="57" spans="2:5" x14ac:dyDescent="0.25">
      <c r="B57" s="7">
        <v>12</v>
      </c>
      <c r="C57" s="39"/>
      <c r="D57" s="12"/>
      <c r="E57" s="43"/>
    </row>
    <row r="58" spans="2:5" x14ac:dyDescent="0.25">
      <c r="B58" s="7">
        <v>13</v>
      </c>
      <c r="C58" s="39"/>
      <c r="D58" s="12"/>
      <c r="E58" s="43"/>
    </row>
    <row r="59" spans="2:5" x14ac:dyDescent="0.25">
      <c r="B59" s="7">
        <v>14</v>
      </c>
      <c r="C59" s="39"/>
      <c r="D59" s="12"/>
      <c r="E59" s="43"/>
    </row>
    <row r="60" spans="2:5" x14ac:dyDescent="0.25">
      <c r="B60" s="7">
        <v>15</v>
      </c>
      <c r="C60" s="39"/>
      <c r="D60" s="12"/>
      <c r="E60" s="43"/>
    </row>
    <row r="61" spans="2:5" x14ac:dyDescent="0.25">
      <c r="B61" s="7">
        <v>16</v>
      </c>
      <c r="C61" s="39"/>
      <c r="D61" s="12"/>
      <c r="E61" s="43"/>
    </row>
    <row r="62" spans="2:5" x14ac:dyDescent="0.25">
      <c r="B62" s="7">
        <v>17</v>
      </c>
      <c r="C62" s="39"/>
      <c r="D62" s="12"/>
      <c r="E62" s="43"/>
    </row>
    <row r="63" spans="2:5" x14ac:dyDescent="0.25">
      <c r="B63" s="7">
        <v>18</v>
      </c>
      <c r="C63" s="39"/>
      <c r="D63" s="12"/>
      <c r="E63" s="43"/>
    </row>
    <row r="64" spans="2:5" x14ac:dyDescent="0.25">
      <c r="B64" s="7">
        <v>19</v>
      </c>
      <c r="C64" s="39"/>
      <c r="D64" s="12"/>
      <c r="E64" s="43"/>
    </row>
    <row r="65" spans="2:5" x14ac:dyDescent="0.25">
      <c r="B65" s="7">
        <v>20</v>
      </c>
      <c r="C65" s="39"/>
      <c r="D65" s="12"/>
      <c r="E65" s="43"/>
    </row>
    <row r="66" spans="2:5" x14ac:dyDescent="0.25">
      <c r="B66" s="7">
        <v>21</v>
      </c>
      <c r="C66" s="39"/>
      <c r="D66" s="12"/>
      <c r="E66" s="43"/>
    </row>
    <row r="67" spans="2:5" x14ac:dyDescent="0.25">
      <c r="B67" s="7">
        <v>22</v>
      </c>
      <c r="C67" s="39"/>
      <c r="D67" s="12"/>
      <c r="E67" s="43"/>
    </row>
    <row r="68" spans="2:5" x14ac:dyDescent="0.25">
      <c r="B68" s="7">
        <v>23</v>
      </c>
      <c r="C68" s="39"/>
      <c r="D68" s="12"/>
      <c r="E68" s="43"/>
    </row>
    <row r="69" spans="2:5" x14ac:dyDescent="0.25">
      <c r="B69" s="7">
        <v>24</v>
      </c>
      <c r="C69" s="39"/>
      <c r="D69" s="12"/>
      <c r="E69" s="43"/>
    </row>
    <row r="70" spans="2:5" x14ac:dyDescent="0.25">
      <c r="B70" s="7">
        <v>25</v>
      </c>
      <c r="C70" s="39"/>
      <c r="D70" s="12"/>
      <c r="E70" s="43"/>
    </row>
    <row r="71" spans="2:5" x14ac:dyDescent="0.25">
      <c r="B71" s="7">
        <v>26</v>
      </c>
      <c r="C71" s="39"/>
      <c r="D71" s="12"/>
      <c r="E71" s="43"/>
    </row>
    <row r="72" spans="2:5" x14ac:dyDescent="0.25">
      <c r="B72" s="7">
        <v>27</v>
      </c>
      <c r="C72" s="39"/>
      <c r="D72" s="12"/>
      <c r="E72" s="43"/>
    </row>
    <row r="73" spans="2:5" x14ac:dyDescent="0.25">
      <c r="B73" s="7">
        <v>28</v>
      </c>
      <c r="C73" s="39"/>
      <c r="D73" s="12"/>
      <c r="E73" s="43"/>
    </row>
    <row r="74" spans="2:5" x14ac:dyDescent="0.25">
      <c r="B74" s="7">
        <v>29</v>
      </c>
      <c r="C74" s="39"/>
      <c r="D74" s="12"/>
      <c r="E74" s="43"/>
    </row>
    <row r="75" spans="2:5" x14ac:dyDescent="0.25">
      <c r="B75" s="7">
        <v>30</v>
      </c>
      <c r="C75" s="39"/>
      <c r="D75" s="12"/>
      <c r="E75" s="43"/>
    </row>
    <row r="76" spans="2:5" x14ac:dyDescent="0.25">
      <c r="B76" s="7">
        <v>31</v>
      </c>
      <c r="C76" s="39"/>
      <c r="D76" s="12"/>
      <c r="E76" s="43"/>
    </row>
    <row r="77" spans="2:5" x14ac:dyDescent="0.25">
      <c r="B77" s="7">
        <v>32</v>
      </c>
      <c r="C77" s="39"/>
      <c r="D77" s="12"/>
      <c r="E77" s="43"/>
    </row>
    <row r="78" spans="2:5" ht="15.75" thickBot="1" x14ac:dyDescent="0.3">
      <c r="B78" s="31">
        <v>33</v>
      </c>
      <c r="C78" s="44"/>
      <c r="D78" s="45"/>
      <c r="E78" s="46"/>
    </row>
    <row r="79" spans="2:5" ht="15.75" thickBot="1" x14ac:dyDescent="0.3">
      <c r="B79" s="35" t="s">
        <v>3</v>
      </c>
      <c r="C79" s="36">
        <f>COUNT(B46:B78)</f>
        <v>33</v>
      </c>
      <c r="D79" s="37">
        <f>IF(C79*200000&lt;5000000,C79*200000,5000000)</f>
        <v>5000000</v>
      </c>
      <c r="E79" s="38"/>
    </row>
  </sheetData>
  <mergeCells count="67">
    <mergeCell ref="D78:E78"/>
    <mergeCell ref="D79:E79"/>
    <mergeCell ref="B2:E2"/>
    <mergeCell ref="A1:F1"/>
    <mergeCell ref="B3:E3"/>
    <mergeCell ref="A39:F39"/>
    <mergeCell ref="B40:E40"/>
    <mergeCell ref="B41:E41"/>
    <mergeCell ref="D72:E72"/>
    <mergeCell ref="D73:E73"/>
    <mergeCell ref="D74:E74"/>
    <mergeCell ref="D75:E75"/>
    <mergeCell ref="D76:E76"/>
    <mergeCell ref="D77:E77"/>
    <mergeCell ref="D66:E66"/>
    <mergeCell ref="D67:E67"/>
    <mergeCell ref="D68:E68"/>
    <mergeCell ref="D69:E69"/>
    <mergeCell ref="D70:E70"/>
    <mergeCell ref="D71:E71"/>
    <mergeCell ref="D60:E60"/>
    <mergeCell ref="D61:E61"/>
    <mergeCell ref="D62:E62"/>
    <mergeCell ref="D63:E63"/>
    <mergeCell ref="D64:E64"/>
    <mergeCell ref="D65:E65"/>
    <mergeCell ref="D54:E54"/>
    <mergeCell ref="D55:E55"/>
    <mergeCell ref="D56:E56"/>
    <mergeCell ref="D57:E57"/>
    <mergeCell ref="D58:E58"/>
    <mergeCell ref="D59:E59"/>
    <mergeCell ref="D48:E48"/>
    <mergeCell ref="D49:E49"/>
    <mergeCell ref="D50:E50"/>
    <mergeCell ref="D51:E51"/>
    <mergeCell ref="D52:E52"/>
    <mergeCell ref="D53:E53"/>
    <mergeCell ref="D33:E33"/>
    <mergeCell ref="D34:E34"/>
    <mergeCell ref="D35:E35"/>
    <mergeCell ref="D45:E45"/>
    <mergeCell ref="D46:E46"/>
    <mergeCell ref="D47:E47"/>
    <mergeCell ref="D27:E27"/>
    <mergeCell ref="D28:E28"/>
    <mergeCell ref="D29:E29"/>
    <mergeCell ref="D30:E30"/>
    <mergeCell ref="D31:E31"/>
    <mergeCell ref="D32:E32"/>
    <mergeCell ref="D21:E21"/>
    <mergeCell ref="D22:E22"/>
    <mergeCell ref="D23:E23"/>
    <mergeCell ref="D24:E24"/>
    <mergeCell ref="D25:E25"/>
    <mergeCell ref="D26:E26"/>
    <mergeCell ref="B43:D43"/>
    <mergeCell ref="C6:E6"/>
    <mergeCell ref="D8:E8"/>
    <mergeCell ref="D9:E9"/>
    <mergeCell ref="D10:E10"/>
    <mergeCell ref="D11:E11"/>
    <mergeCell ref="D12:E12"/>
    <mergeCell ref="D13:E13"/>
    <mergeCell ref="D14:E14"/>
    <mergeCell ref="C17:E17"/>
    <mergeCell ref="B19:E1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Dubois</dc:creator>
  <cp:lastModifiedBy>Misti Kinnison</cp:lastModifiedBy>
  <cp:lastPrinted>2025-06-24T13:44:36Z</cp:lastPrinted>
  <dcterms:created xsi:type="dcterms:W3CDTF">2025-04-04T19:20:38Z</dcterms:created>
  <dcterms:modified xsi:type="dcterms:W3CDTF">2025-06-24T13:45:09Z</dcterms:modified>
</cp:coreProperties>
</file>